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 2014" sheetId="1" r:id="rId1"/>
  </sheets>
  <definedNames>
    <definedName name="_xlnm.Print_Area" localSheetId="0">'прогноз 2014'!$A$1:$C$60</definedName>
  </definedNames>
  <calcPr fullCalcOnLoad="1" refMode="R1C1"/>
</workbook>
</file>

<file path=xl/sharedStrings.xml><?xml version="1.0" encoding="utf-8"?>
<sst xmlns="http://schemas.openxmlformats.org/spreadsheetml/2006/main" count="93" uniqueCount="87">
  <si>
    <t>Коды бюджетной  классификации РФ</t>
  </si>
  <si>
    <t>Наименование доходного источника</t>
  </si>
  <si>
    <t>План</t>
  </si>
  <si>
    <t>000 1 00 00000 00 0000 000</t>
  </si>
  <si>
    <t>000 1 01 00000 00 0000 000</t>
  </si>
  <si>
    <t>Налоги на прибыль, доходы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</si>
  <si>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</si>
  <si>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</si>
  <si>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</si>
  <si>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</si>
  <si>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</si>
  <si>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</si>
  <si>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</si>
  <si>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</si>
  <si>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</si>
  <si>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Код бюджетной классификации (ФКР)</t>
  </si>
  <si>
    <t>Наименование расходов</t>
  </si>
  <si>
    <t>Общегосударственные расходы</t>
  </si>
  <si>
    <t>Жилищно-коммунальное хозяйство</t>
  </si>
  <si>
    <t>Культура</t>
  </si>
  <si>
    <t>ВСЕГО РАСХОДОВ</t>
  </si>
  <si>
    <t>ДЕФИЦИТ БЮДЖЕТА (со знаком "минус")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</si>
  <si>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</si>
  <si>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</si>
  <si>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</si>
  <si>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</si>
  <si>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</si>
  <si>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901 1 08 04020 01 0000 110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</si>
  <si>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</si>
  <si>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901 2 00 00000 00 0000 000</t>
  </si>
  <si>
    <t>901 2 02 00000 00 0000 000</t>
  </si>
  <si>
    <t>901 2 02 01000 00 0000 151</t>
  </si>
  <si>
    <t>901 2 02 01001 10 0000 151</t>
  </si>
  <si>
    <t>901 2 02 03000 00 0000 151</t>
  </si>
  <si>
    <t>901 2 02 03015 10 0000 151</t>
  </si>
  <si>
    <t xml:space="preserve">Иные межбюджетные трансферты </t>
  </si>
  <si>
    <t>Национальная оборона</t>
  </si>
  <si>
    <t xml:space="preserve"> 901 2 02 04999 10 0000 151</t>
  </si>
  <si>
    <t>Физическая культура и спорт</t>
  </si>
  <si>
    <t>000 1 13 00000 00 0000 000</t>
  </si>
  <si>
    <t>Доходы от оказания платных услуг и компенсации затрат государства</t>
  </si>
  <si>
    <t>909 1 13 01995 10 0000 130</t>
  </si>
  <si>
    <t>000 2 02 04000 00 0000 151</t>
  </si>
  <si>
    <t>Иные межбюджетные трансферты  на поддержку мер по обеспечению сбалансированности местных бюджетов</t>
  </si>
  <si>
    <t>909 2 02 04025 10 0000 151</t>
  </si>
  <si>
    <t xml:space="preserve"> 909 2 02 04999 10 0000 151</t>
  </si>
  <si>
    <t>Национальная экономика</t>
  </si>
  <si>
    <t>Прочие доходы от оказания платных услуг (работ) получателями средств бюджетов поселений</t>
  </si>
  <si>
    <t>Главный бухгалтер</t>
  </si>
  <si>
    <t>А.С.Балабанова</t>
  </si>
  <si>
    <t>Дотации бюджетам поселений на выравнивание бюджетной обеспеченности</t>
  </si>
  <si>
    <t>Субвенция местным бюджетам на осуществление полномочий по первичному воинскому учету на территориях, где отсутствуют военные комиссариаты</t>
  </si>
  <si>
    <t>Сумма, тыс.руб</t>
  </si>
  <si>
    <t>182 1 06 06013 10 1000 110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</si>
  <si>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</si>
  <si>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Межбюджетные трансферты на комплектование книжных фондов библиотек муниципальных образований</t>
  </si>
  <si>
    <t>Иные межбюджетные трансферты на капитальный ремонт и ремонт автомобильных дорог общего пользования населенных пунктов</t>
  </si>
  <si>
    <t>Иные межбюджетные трансферты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</si>
  <si>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</si>
  <si>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оплату труда руководителей и специалистов муниципальных учреждений культуры и искусства, в части выплаты надбавок и доплат к тарифной ставке (должностному окладу)</t>
  </si>
  <si>
    <t>Иные межбюджетные трансферты на обеспечение условий для развития физической культуры и массового спорта</t>
  </si>
  <si>
    <t>Иные межбюджетные трансферты 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</si>
  <si>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Социальная политика</t>
  </si>
  <si>
    <t>Прогноз бюджета 
МО "Новогоренское сельское поселение" на 2014 год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</si>
  <si>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</si>
  <si>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Налоги на совокупный доход</t>
  </si>
  <si>
    <t>000 1 05 00000 00 0000 000</t>
  </si>
  <si>
    <t>182 1 05 03010 10 0000 110</t>
  </si>
  <si>
    <t>Единый сельскохозяйственный налог</t>
  </si>
  <si>
    <t>000 1 03 00000 00 0000 000</t>
  </si>
  <si>
    <t>182 1 06 06023 10 1000 110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</si>
  <si>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</si>
  <si>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</si>
  <si>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</si>
  <si>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</si>
  <si>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</si>
  <si>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>Иные межбюджетные трансферты на ремонт кровли муниципального казенного учреждения "Новогоренский сельский культурно-досуговый центр"</t>
  </si>
  <si>
    <t>905 1 11 05013 10 0000 120</t>
  </si>
  <si>
    <t>НАЛОГОВЫЕ И НЕНАЛОГОВЫЕ ДОХОДЫ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</si>
  <si>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- плата за наем муниципального жилья</t>
  </si>
  <si>
    <t>901 1 11 09045 10 0006 120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</si>
  <si>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</si>
  <si>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</si>
  <si>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</si>
  <si>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</si>
  <si>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</t>
  </si>
  <si>
    <t>182 1 01 02000 01 0000 110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</si>
</sst>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[$-FC19]d\ mmmm\ yyyy\ &quot;г.&quot;"/>
    <numFmt numFmtId="187" formatCode="_-* #,##0.0_р_._-;\-* #,##0.0_р_._-;_-* &quot;-&quot;?_р_._-;_-@_-"/>
    <numFmt numFmtId="188" formatCode="#,##0.0_р_."/>
    <numFmt numFmtId="189" formatCode="0.0"/>
    <numFmt numFmtId="190" formatCode="0.0000"/>
    <numFmt numFmtId="191" formatCode="0.000"/>
    <numFmt numFmtId="192" formatCode="0.0000000"/>
    <numFmt numFmtId="193" formatCode="0.000000"/>
    <numFmt numFmtId="194" formatCode="0.00000"/>
  </numFmts>
  <fonts count="29">
    <font>
      <sz val="10"/>
      <name val="Arial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/>
    </xf>
    <xf numFmtId="189" fontId="7" fillId="0" borderId="10" xfId="0" applyNumberFormat="1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189" fontId="5" fillId="0" borderId="13" xfId="0" applyNumberFormat="1" applyFont="1" applyFill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horizontal="right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8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" fontId="5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25.28125" style="2" customWidth="1"/>
    <col min="2" max="2" width="44.57421875" style="2" customWidth="1"/>
    <col min="3" max="3" width="16.28125" style="56" customWidth="1"/>
    <col min="4" max="16384" width="9.140625" style="2" customWidth="1"/>
  </cols>
  <sheetData>
    <row r="1" spans="1:3" ht="38.25" customHeight="1">
      <c r="A1" s="69" t="s">
        <v>63</v>
      </c>
      <c r="B1" s="69"/>
      <c r="C1" s="69"/>
    </row>
    <row r="2" spans="1:3" ht="14.25" customHeight="1">
      <c r="A2" s="70"/>
      <c r="B2" s="71"/>
      <c r="C2" s="71"/>
    </row>
    <row r="3" spans="1:3" ht="27.75" customHeight="1">
      <c r="A3" s="39" t="s">
        <v>0</v>
      </c>
      <c r="B3" s="40" t="s">
        <v>1</v>
      </c>
      <c r="C3" s="41" t="s">
        <v>52</v>
      </c>
    </row>
    <row r="4" spans="1:3" ht="12.75">
      <c r="A4" s="3">
        <v>1</v>
      </c>
      <c r="B4" s="4">
        <v>2</v>
      </c>
      <c r="C4" s="42">
        <v>3</v>
      </c>
    </row>
    <row r="5" spans="1:3" ht="12.75">
      <c r="A5" s="5" t="s">
        <v>3</v>
      </c>
      <c r="B5" s="6" t="s">
        <v>78</v>
      </c>
      <c r="C5" s="43">
        <f>C11+C6+C13+C15+C19+C22+C26</f>
        <v>716</v>
      </c>
    </row>
    <row r="6" spans="1:3" ht="25.5">
      <c r="A6" s="5" t="s">
        <v>69</v>
      </c>
      <c r="B6" s="61" t="s">
        <v>75</v>
      </c>
      <c r="C6" s="47">
        <f>SUM(C7:C10)</f>
        <v>332</v>
      </c>
    </row>
    <row r="7" spans="1:3" ht="38.25">
      <c r="A7" s="8" t="s">
        <v>81</v>
      </c>
      <c r="B7" s="9" t="s">
        <v>71</v>
      </c>
      <c r="C7" s="44">
        <v>141.1</v>
      </c>
    </row>
    <row r="8" spans="1:3" ht="51">
      <c r="A8" s="8" t="s">
        <v>82</v>
      </c>
      <c r="B8" s="9" t="s">
        <v>72</v>
      </c>
      <c r="C8" s="44">
        <v>3.652</v>
      </c>
    </row>
    <row r="9" spans="1:3" ht="51">
      <c r="A9" s="8" t="s">
        <v>83</v>
      </c>
      <c r="B9" s="9" t="s">
        <v>73</v>
      </c>
      <c r="C9" s="44">
        <v>178.948</v>
      </c>
    </row>
    <row r="10" spans="1:3" ht="51">
      <c r="A10" s="8" t="s">
        <v>84</v>
      </c>
      <c r="B10" s="9" t="s">
        <v>74</v>
      </c>
      <c r="C10" s="44">
        <v>8.3</v>
      </c>
    </row>
    <row r="11" spans="1:3" ht="16.5" customHeight="1">
      <c r="A11" s="5" t="s">
        <v>4</v>
      </c>
      <c r="B11" s="7" t="s">
        <v>5</v>
      </c>
      <c r="C11" s="43">
        <f>C12</f>
        <v>242</v>
      </c>
    </row>
    <row r="12" spans="1:3" ht="14.25" customHeight="1">
      <c r="A12" s="72" t="s">
        <v>86</v>
      </c>
      <c r="B12" s="73" t="s">
        <v>85</v>
      </c>
      <c r="C12" s="44">
        <v>242</v>
      </c>
    </row>
    <row r="13" spans="1:3" ht="17.25" customHeight="1">
      <c r="A13" s="5" t="s">
        <v>66</v>
      </c>
      <c r="B13" s="7" t="s">
        <v>65</v>
      </c>
      <c r="C13" s="43">
        <f>C14</f>
        <v>1.7</v>
      </c>
    </row>
    <row r="14" spans="1:3" ht="15" customHeight="1">
      <c r="A14" s="8" t="s">
        <v>67</v>
      </c>
      <c r="B14" s="9" t="s">
        <v>68</v>
      </c>
      <c r="C14" s="44">
        <v>1.7</v>
      </c>
    </row>
    <row r="15" spans="1:3" ht="15.75" customHeight="1">
      <c r="A15" s="10" t="s">
        <v>22</v>
      </c>
      <c r="B15" s="11" t="s">
        <v>23</v>
      </c>
      <c r="C15" s="45">
        <f>C16+C17+C18</f>
        <v>57</v>
      </c>
    </row>
    <row r="16" spans="1:3" ht="39" customHeight="1">
      <c r="A16" s="12" t="s">
        <v>24</v>
      </c>
      <c r="B16" s="13" t="s">
        <v>25</v>
      </c>
      <c r="C16" s="46">
        <v>7</v>
      </c>
    </row>
    <row r="17" spans="1:3" ht="63" customHeight="1">
      <c r="A17" s="12" t="s">
        <v>53</v>
      </c>
      <c r="B17" s="13" t="s">
        <v>26</v>
      </c>
      <c r="C17" s="46">
        <v>42.1</v>
      </c>
    </row>
    <row r="18" spans="1:3" ht="63.75" customHeight="1">
      <c r="A18" s="12" t="s">
        <v>70</v>
      </c>
      <c r="B18" s="13" t="s">
        <v>54</v>
      </c>
      <c r="C18" s="46">
        <v>7.9</v>
      </c>
    </row>
    <row r="19" spans="1:3" ht="12.75">
      <c r="A19" s="5" t="s">
        <v>6</v>
      </c>
      <c r="B19" s="7" t="s">
        <v>7</v>
      </c>
      <c r="C19" s="43">
        <f>C20</f>
        <v>4.3</v>
      </c>
    </row>
    <row r="20" spans="1:3" ht="78" customHeight="1">
      <c r="A20" s="65" t="s">
        <v>27</v>
      </c>
      <c r="B20" s="66" t="s">
        <v>28</v>
      </c>
      <c r="C20" s="44">
        <v>4.3</v>
      </c>
    </row>
    <row r="21" spans="1:3" ht="0.75" customHeight="1" hidden="1">
      <c r="A21" s="65"/>
      <c r="B21" s="67"/>
      <c r="C21" s="43" t="e">
        <f>C22+#REF!</f>
        <v>#REF!</v>
      </c>
    </row>
    <row r="22" spans="1:3" ht="26.25" customHeight="1">
      <c r="A22" s="10" t="s">
        <v>8</v>
      </c>
      <c r="B22" s="14" t="s">
        <v>9</v>
      </c>
      <c r="C22" s="45">
        <f>C23+C25</f>
        <v>45.6</v>
      </c>
    </row>
    <row r="23" spans="1:3" ht="76.5" customHeight="1">
      <c r="A23" s="12" t="s">
        <v>77</v>
      </c>
      <c r="B23" s="74" t="s">
        <v>64</v>
      </c>
      <c r="C23" s="46">
        <v>0.6</v>
      </c>
    </row>
    <row r="24" spans="1:3" ht="12.75">
      <c r="A24" s="3">
        <v>1</v>
      </c>
      <c r="B24" s="4">
        <v>2</v>
      </c>
      <c r="C24" s="64">
        <v>3</v>
      </c>
    </row>
    <row r="25" spans="1:3" ht="77.25" customHeight="1">
      <c r="A25" s="12" t="s">
        <v>80</v>
      </c>
      <c r="B25" s="13" t="s">
        <v>79</v>
      </c>
      <c r="C25" s="46">
        <v>45</v>
      </c>
    </row>
    <row r="26" spans="1:3" ht="24.75" customHeight="1">
      <c r="A26" s="10" t="s">
        <v>39</v>
      </c>
      <c r="B26" s="11" t="s">
        <v>40</v>
      </c>
      <c r="C26" s="45">
        <f>C27</f>
        <v>33.4</v>
      </c>
    </row>
    <row r="27" spans="1:3" ht="25.5" customHeight="1">
      <c r="A27" s="12" t="s">
        <v>41</v>
      </c>
      <c r="B27" s="13" t="s">
        <v>47</v>
      </c>
      <c r="C27" s="46">
        <v>33.4</v>
      </c>
    </row>
    <row r="28" spans="1:3" ht="12.75">
      <c r="A28" s="5" t="s">
        <v>29</v>
      </c>
      <c r="B28" s="15" t="s">
        <v>10</v>
      </c>
      <c r="C28" s="43">
        <f>C29</f>
        <v>5370.9</v>
      </c>
    </row>
    <row r="29" spans="1:3" ht="25.5" customHeight="1">
      <c r="A29" s="5" t="s">
        <v>30</v>
      </c>
      <c r="B29" s="16" t="s">
        <v>11</v>
      </c>
      <c r="C29" s="43">
        <f>C30+C32+C34</f>
        <v>5370.9</v>
      </c>
    </row>
    <row r="30" spans="1:5" ht="24.75" customHeight="1">
      <c r="A30" s="5" t="s">
        <v>31</v>
      </c>
      <c r="B30" s="16" t="s">
        <v>12</v>
      </c>
      <c r="C30" s="60">
        <f>C31</f>
        <v>900.2</v>
      </c>
      <c r="D30" s="58"/>
      <c r="E30" s="57"/>
    </row>
    <row r="31" spans="1:3" ht="24.75" customHeight="1">
      <c r="A31" s="12" t="s">
        <v>32</v>
      </c>
      <c r="B31" s="13" t="s">
        <v>50</v>
      </c>
      <c r="C31" s="46">
        <v>900.2</v>
      </c>
    </row>
    <row r="32" spans="1:3" ht="25.5" customHeight="1" hidden="1">
      <c r="A32" s="10" t="s">
        <v>33</v>
      </c>
      <c r="B32" s="17" t="s">
        <v>13</v>
      </c>
      <c r="C32" s="45">
        <f>C33</f>
        <v>0</v>
      </c>
    </row>
    <row r="33" spans="1:3" ht="37.5" customHeight="1" hidden="1">
      <c r="A33" s="12" t="s">
        <v>34</v>
      </c>
      <c r="B33" s="13" t="s">
        <v>51</v>
      </c>
      <c r="C33" s="46"/>
    </row>
    <row r="34" spans="1:3" ht="12.75">
      <c r="A34" s="10" t="s">
        <v>42</v>
      </c>
      <c r="B34" s="11" t="s">
        <v>35</v>
      </c>
      <c r="C34" s="47">
        <f>SUM(C35:C43)</f>
        <v>4470.7</v>
      </c>
    </row>
    <row r="35" spans="1:3" ht="27.75" customHeight="1">
      <c r="A35" s="18" t="s">
        <v>37</v>
      </c>
      <c r="B35" s="62" t="s">
        <v>43</v>
      </c>
      <c r="C35" s="48">
        <v>4270.7</v>
      </c>
    </row>
    <row r="36" spans="1:3" ht="39" customHeight="1" hidden="1">
      <c r="A36" s="18" t="s">
        <v>37</v>
      </c>
      <c r="B36" s="63" t="s">
        <v>56</v>
      </c>
      <c r="C36" s="46"/>
    </row>
    <row r="37" spans="1:3" ht="47.25" customHeight="1" hidden="1">
      <c r="A37" s="18" t="s">
        <v>37</v>
      </c>
      <c r="B37" s="63" t="s">
        <v>57</v>
      </c>
      <c r="C37" s="48"/>
    </row>
    <row r="38" spans="1:3" ht="90" customHeight="1" hidden="1">
      <c r="A38" s="18" t="s">
        <v>37</v>
      </c>
      <c r="B38" s="63" t="s">
        <v>58</v>
      </c>
      <c r="C38" s="48"/>
    </row>
    <row r="39" spans="1:3" ht="38.25" hidden="1">
      <c r="A39" s="18" t="s">
        <v>44</v>
      </c>
      <c r="B39" s="62" t="s">
        <v>55</v>
      </c>
      <c r="C39" s="48"/>
    </row>
    <row r="40" spans="1:3" ht="64.5" customHeight="1" hidden="1">
      <c r="A40" s="18" t="s">
        <v>45</v>
      </c>
      <c r="B40" s="63" t="s">
        <v>59</v>
      </c>
      <c r="C40" s="48"/>
    </row>
    <row r="41" spans="1:3" ht="39.75" customHeight="1" hidden="1">
      <c r="A41" s="18" t="s">
        <v>45</v>
      </c>
      <c r="B41" s="63" t="s">
        <v>60</v>
      </c>
      <c r="C41" s="46"/>
    </row>
    <row r="42" spans="1:3" ht="52.5" customHeight="1" hidden="1">
      <c r="A42" s="18" t="s">
        <v>45</v>
      </c>
      <c r="B42" s="63" t="s">
        <v>61</v>
      </c>
      <c r="C42" s="46"/>
    </row>
    <row r="43" spans="1:3" ht="52.5" customHeight="1">
      <c r="A43" s="18" t="s">
        <v>45</v>
      </c>
      <c r="B43" s="63" t="s">
        <v>76</v>
      </c>
      <c r="C43" s="46">
        <v>200</v>
      </c>
    </row>
    <row r="44" spans="1:3" ht="13.5" customHeight="1">
      <c r="A44" s="19"/>
      <c r="B44" s="15" t="s">
        <v>14</v>
      </c>
      <c r="C44" s="49">
        <f>C28+C5</f>
        <v>6086.9</v>
      </c>
    </row>
    <row r="45" spans="1:3" ht="15.75" customHeight="1">
      <c r="A45" s="20"/>
      <c r="B45" s="21"/>
      <c r="C45" s="50"/>
    </row>
    <row r="46" spans="1:3" ht="15.75">
      <c r="A46" s="22"/>
      <c r="B46" s="23"/>
      <c r="C46" s="51"/>
    </row>
    <row r="47" spans="1:3" s="26" customFormat="1" ht="45" customHeight="1">
      <c r="A47" s="24" t="s">
        <v>15</v>
      </c>
      <c r="B47" s="25" t="s">
        <v>16</v>
      </c>
      <c r="C47" s="52" t="s">
        <v>2</v>
      </c>
    </row>
    <row r="48" spans="1:3" s="26" customFormat="1" ht="12.75">
      <c r="A48" s="27">
        <v>1</v>
      </c>
      <c r="B48" s="28">
        <v>2</v>
      </c>
      <c r="C48" s="53">
        <v>3</v>
      </c>
    </row>
    <row r="49" spans="1:3" s="26" customFormat="1" ht="12.75">
      <c r="A49" s="29">
        <v>100</v>
      </c>
      <c r="B49" s="30" t="s">
        <v>17</v>
      </c>
      <c r="C49" s="46">
        <v>3230.9</v>
      </c>
    </row>
    <row r="50" spans="1:3" s="26" customFormat="1" ht="12.75" hidden="1">
      <c r="A50" s="29">
        <v>200</v>
      </c>
      <c r="B50" s="30" t="s">
        <v>36</v>
      </c>
      <c r="C50" s="52">
        <v>0</v>
      </c>
    </row>
    <row r="51" spans="1:3" s="26" customFormat="1" ht="14.25" customHeight="1">
      <c r="A51" s="29">
        <v>400</v>
      </c>
      <c r="B51" s="30" t="s">
        <v>46</v>
      </c>
      <c r="C51" s="52">
        <v>332</v>
      </c>
    </row>
    <row r="52" spans="1:3" s="26" customFormat="1" ht="14.25" customHeight="1">
      <c r="A52" s="29">
        <v>500</v>
      </c>
      <c r="B52" s="30" t="s">
        <v>18</v>
      </c>
      <c r="C52" s="52">
        <v>494.38</v>
      </c>
    </row>
    <row r="53" spans="1:3" s="26" customFormat="1" ht="11.25" customHeight="1">
      <c r="A53" s="29">
        <v>800</v>
      </c>
      <c r="B53" s="31" t="s">
        <v>19</v>
      </c>
      <c r="C53" s="52">
        <v>2004.6</v>
      </c>
    </row>
    <row r="54" spans="1:3" s="26" customFormat="1" ht="12" customHeight="1" hidden="1">
      <c r="A54" s="29">
        <v>1000</v>
      </c>
      <c r="B54" s="31" t="s">
        <v>62</v>
      </c>
      <c r="C54" s="52">
        <v>0</v>
      </c>
    </row>
    <row r="55" spans="1:3" s="26" customFormat="1" ht="12.75">
      <c r="A55" s="29">
        <v>1100</v>
      </c>
      <c r="B55" s="31" t="s">
        <v>38</v>
      </c>
      <c r="C55" s="52">
        <v>25</v>
      </c>
    </row>
    <row r="56" spans="1:3" s="26" customFormat="1" ht="12.75">
      <c r="A56" s="32"/>
      <c r="B56" s="33" t="s">
        <v>20</v>
      </c>
      <c r="C56" s="54">
        <f>SUM(C49:C55)</f>
        <v>6086.88</v>
      </c>
    </row>
    <row r="57" spans="1:3" s="26" customFormat="1" ht="12.75">
      <c r="A57" s="34"/>
      <c r="B57" s="33" t="s">
        <v>21</v>
      </c>
      <c r="C57" s="52">
        <f>C44-C56</f>
        <v>0.019999999999527063</v>
      </c>
    </row>
    <row r="58" spans="1:3" ht="15.75">
      <c r="A58" s="35"/>
      <c r="B58" s="36"/>
      <c r="C58" s="55"/>
    </row>
    <row r="59" spans="1:3" ht="15.75">
      <c r="A59" s="37"/>
      <c r="B59" s="38"/>
      <c r="C59" s="51"/>
    </row>
    <row r="60" spans="1:3" ht="15.75">
      <c r="A60" s="59" t="s">
        <v>48</v>
      </c>
      <c r="B60" s="68" t="s">
        <v>49</v>
      </c>
      <c r="C60" s="68"/>
    </row>
    <row r="61" spans="1:3" ht="15.75">
      <c r="A61" s="1"/>
      <c r="B61" s="23"/>
      <c r="C61" s="51"/>
    </row>
  </sheetData>
  <sheetProtection/>
  <mergeCells count="5">
    <mergeCell ref="A20:A21"/>
    <mergeCell ref="B20:B21"/>
    <mergeCell ref="B60:C60"/>
    <mergeCell ref="A1:C1"/>
    <mergeCell ref="A2:C2"/>
  </mergeCells>
  <printOptions/>
  <pageMargins left="0.7874015748031497" right="0.3937007874015748" top="0.5905511811023623" bottom="0.5905511811023623" header="0.5118110236220472" footer="0.5118110236220472"/>
  <pageSetup fitToHeight="3" horizontalDpi="600" verticalDpi="600" orientation="portrait" paperSize="9" r:id="rId1"/>
  <rowBreaks count="1" manualBreakCount="1">
    <brk id="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2013-12-13T05:36:42Z</cp:lastPrinted>
  <dcterms:created xsi:type="dcterms:W3CDTF">1996-10-08T23:32:33Z</dcterms:created>
  <dcterms:modified xsi:type="dcterms:W3CDTF">2013-12-13T05:37:47Z</dcterms:modified>
  <cp:category/>
  <cp:version/>
  <cp:contentType/>
  <cp:contentStatus/>
</cp:coreProperties>
</file>